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10"/>
  </bookViews>
  <sheets>
    <sheet name="2015年" sheetId="1" r:id="rId1"/>
    <sheet name="2016年" sheetId="2" r:id="rId2"/>
    <sheet name="Sheet3" sheetId="3" r:id="rId3"/>
  </sheets>
  <definedNames>
    <definedName name="_xlnm.Print_Area" localSheetId="0">'2015年'!$A$1:$H$60</definedName>
  </definedNames>
  <calcPr calcId="144525"/>
</workbook>
</file>

<file path=xl/sharedStrings.xml><?xml version="1.0" encoding="utf-8"?>
<sst xmlns="http://schemas.openxmlformats.org/spreadsheetml/2006/main" count="97">
  <si>
    <t>2015年1月至2015年12月外国语学院科研工作汇总</t>
  </si>
  <si>
    <t>序号</t>
  </si>
  <si>
    <t>项目名称</t>
  </si>
  <si>
    <t>题目</t>
  </si>
  <si>
    <t>作者</t>
  </si>
  <si>
    <t>期刊名称/项目级别</t>
  </si>
  <si>
    <t>发表、申报时间</t>
  </si>
  <si>
    <t>影响因子/立项金额</t>
  </si>
  <si>
    <t>奖金</t>
  </si>
  <si>
    <t>发表论文</t>
  </si>
  <si>
    <t>外语教学中学生跨文化意识培养的调查报告——以新疆农业大学科学技术学院为例</t>
  </si>
  <si>
    <r>
      <rPr>
        <sz val="12"/>
        <color rgb="FF00B0F0"/>
        <rFont val="宋体"/>
        <charset val="134"/>
      </rPr>
      <t>陈玲;</t>
    </r>
    <r>
      <rPr>
        <sz val="12"/>
        <color rgb="FF000000"/>
        <rFont val="宋体"/>
        <charset val="134"/>
      </rPr>
      <t>林雪静;</t>
    </r>
  </si>
  <si>
    <t>长春教育学院学报</t>
  </si>
  <si>
    <t>浅析中英饮食文化上的一些差异</t>
  </si>
  <si>
    <r>
      <rPr>
        <sz val="12"/>
        <color rgb="FF000000"/>
        <rFont val="宋体"/>
        <charset val="134"/>
      </rPr>
      <t>崔倩;牛亚楠;</t>
    </r>
    <r>
      <rPr>
        <sz val="12"/>
        <color rgb="FF00B0F0"/>
        <rFont val="宋体"/>
        <charset val="134"/>
      </rPr>
      <t>胡启平;</t>
    </r>
  </si>
  <si>
    <t>科技视界</t>
  </si>
  <si>
    <t>高校英语专业“精读”教学改革研究</t>
  </si>
  <si>
    <t>唐彬;</t>
  </si>
  <si>
    <t>兰州教育学院学报</t>
  </si>
  <si>
    <t>美国主流媒体涉新疆报道中的隐喻及功能分析</t>
  </si>
  <si>
    <r>
      <rPr>
        <sz val="12"/>
        <color rgb="FF00B0F0"/>
        <rFont val="宋体"/>
        <charset val="134"/>
      </rPr>
      <t>摆贵勤</t>
    </r>
    <r>
      <rPr>
        <sz val="12"/>
        <color rgb="FF000000"/>
        <rFont val="宋体"/>
        <charset val="134"/>
      </rPr>
      <t>;兰杰;</t>
    </r>
  </si>
  <si>
    <t>宜春学院学报</t>
  </si>
  <si>
    <t>汉语对英语口语教学的负迁移及其应对机制</t>
  </si>
  <si>
    <t>陈玲;何剑利;</t>
  </si>
  <si>
    <t>语文建设</t>
  </si>
  <si>
    <t>旅游文本翻译中译者的文化主体性和制约性——以新疆旅游文本英译为例</t>
  </si>
  <si>
    <t>赵佳佳;</t>
  </si>
  <si>
    <t>新疆旅游外宣文本中文化负载词的英译策略———以《英文妙语说新疆》为例</t>
  </si>
  <si>
    <t>摆贵勤;赵佳佳;</t>
  </si>
  <si>
    <t>语言与翻译</t>
  </si>
  <si>
    <t>指示语的文化语用视角</t>
  </si>
  <si>
    <t>赵文;</t>
  </si>
  <si>
    <t>文化学刊</t>
  </si>
  <si>
    <t>英语专业的二外俄语教学探析——以新疆农业大学为例</t>
  </si>
  <si>
    <t>徐梅;</t>
  </si>
  <si>
    <t>新疆职业大学学报</t>
  </si>
  <si>
    <t>信息化环境下新疆高校大学英语有效课堂教学本土化研究初探——以新疆农业大学为例</t>
  </si>
  <si>
    <t>摆贵勤;王婷;</t>
  </si>
  <si>
    <t>昌吉学院学报</t>
  </si>
  <si>
    <t>汉语亲属称谓语的泛化研究</t>
  </si>
  <si>
    <t>语文学刊</t>
  </si>
  <si>
    <t>科研项目申报</t>
  </si>
  <si>
    <t>新疆少数民族大学生英语语音习得机制研究</t>
  </si>
  <si>
    <t>曹艳春</t>
  </si>
  <si>
    <t>教育部人文社会科学研究新疆项目</t>
  </si>
  <si>
    <t>新疆外事翻译“归化”和“异化”张力研究</t>
  </si>
  <si>
    <t>徐世昌</t>
  </si>
  <si>
    <t>新疆维吾尔自治区普通高等学校人文社会科学重点研究基地</t>
  </si>
  <si>
    <t>新疆经贸俄语口译译者主体性研究</t>
  </si>
  <si>
    <t>徐梅</t>
  </si>
  <si>
    <t>新疆维吾尔自治区普通高校人文社科重点研究基地</t>
  </si>
  <si>
    <r>
      <rPr>
        <sz val="12"/>
        <color rgb="FF000000"/>
        <rFont val="宋体"/>
        <charset val="134"/>
      </rPr>
      <t>计</t>
    </r>
    <r>
      <rPr>
        <sz val="12"/>
        <rFont val="仿宋_GB2312"/>
        <charset val="134"/>
      </rPr>
      <t>算机</t>
    </r>
    <r>
      <rPr>
        <sz val="12"/>
        <rFont val="宋体"/>
        <charset val="134"/>
      </rPr>
      <t>辅</t>
    </r>
    <r>
      <rPr>
        <sz val="12"/>
        <rFont val="仿宋_GB2312"/>
        <charset val="134"/>
      </rPr>
      <t>助翻</t>
    </r>
    <r>
      <rPr>
        <sz val="12"/>
        <rFont val="宋体"/>
        <charset val="134"/>
      </rPr>
      <t>译</t>
    </r>
    <r>
      <rPr>
        <sz val="12"/>
        <rFont val="仿宋_GB2312"/>
        <charset val="134"/>
      </rPr>
      <t>（</t>
    </r>
    <r>
      <rPr>
        <sz val="12"/>
        <rFont val="Times New Roman"/>
        <charset val="134"/>
      </rPr>
      <t>CAT</t>
    </r>
    <r>
      <rPr>
        <sz val="12"/>
        <rFont val="仿宋_GB2312"/>
        <charset val="134"/>
      </rPr>
      <t>）在英</t>
    </r>
    <r>
      <rPr>
        <sz val="12"/>
        <rFont val="宋体"/>
        <charset val="134"/>
      </rPr>
      <t>译</t>
    </r>
    <r>
      <rPr>
        <sz val="12"/>
        <rFont val="仿宋_GB2312"/>
        <charset val="134"/>
      </rPr>
      <t>新疆外宣材料中的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应</t>
    </r>
    <r>
      <rPr>
        <sz val="12"/>
        <rFont val="仿宋_GB2312"/>
        <charset val="134"/>
      </rPr>
      <t>用</t>
    </r>
    <r>
      <rPr>
        <sz val="12"/>
        <rFont val="宋体"/>
        <charset val="134"/>
      </rPr>
      <t>研</t>
    </r>
    <r>
      <rPr>
        <sz val="12"/>
        <rFont val="仿宋_GB2312"/>
        <charset val="134"/>
      </rPr>
      <t>究</t>
    </r>
    <r>
      <rPr>
        <sz val="12"/>
        <rFont val="Times New Roman"/>
        <charset val="134"/>
      </rPr>
      <t>---</t>
    </r>
    <r>
      <rPr>
        <sz val="12"/>
        <rFont val="仿宋_GB2312"/>
        <charset val="134"/>
      </rPr>
      <t>以新疆景点</t>
    </r>
    <r>
      <rPr>
        <sz val="12"/>
        <rFont val="宋体"/>
        <charset val="134"/>
      </rPr>
      <t>导</t>
    </r>
    <r>
      <rPr>
        <sz val="12"/>
        <rFont val="仿宋_GB2312"/>
        <charset val="134"/>
      </rPr>
      <t>游</t>
    </r>
    <r>
      <rPr>
        <sz val="12"/>
        <rFont val="宋体"/>
        <charset val="134"/>
      </rPr>
      <t>词为</t>
    </r>
    <r>
      <rPr>
        <sz val="12"/>
        <rFont val="仿宋_GB2312"/>
        <charset val="134"/>
      </rPr>
      <t>例</t>
    </r>
  </si>
  <si>
    <t>闫兴红</t>
  </si>
  <si>
    <t>新疆高校信息化环境下的大学英语有效课堂教学研究           
                           —以新疆农业大学为例</t>
  </si>
  <si>
    <t>摆贵勤</t>
  </si>
  <si>
    <t>自治区教育厅</t>
  </si>
  <si>
    <t>教研项目申报</t>
  </si>
  <si>
    <r>
      <rPr>
        <sz val="12"/>
        <color rgb="FF000000"/>
        <rFont val="宋体"/>
        <charset val="134"/>
      </rPr>
      <t>从</t>
    </r>
    <r>
      <rPr>
        <sz val="12"/>
        <rFont val="仿宋_GB2312"/>
        <charset val="134"/>
      </rPr>
      <t>生</t>
    </r>
    <r>
      <rPr>
        <sz val="12"/>
        <rFont val="宋体"/>
        <charset val="134"/>
      </rPr>
      <t>态课</t>
    </r>
    <r>
      <rPr>
        <sz val="12"/>
        <rFont val="仿宋_GB2312"/>
        <charset val="134"/>
      </rPr>
      <t>堂</t>
    </r>
    <r>
      <rPr>
        <sz val="12"/>
        <rFont val="宋体"/>
        <charset val="134"/>
      </rPr>
      <t>视</t>
    </r>
    <r>
      <rPr>
        <sz val="12"/>
        <rFont val="仿宋_GB2312"/>
        <charset val="134"/>
      </rPr>
      <t>角</t>
    </r>
    <r>
      <rPr>
        <sz val="12"/>
        <rFont val="宋体"/>
        <charset val="134"/>
      </rPr>
      <t>对</t>
    </r>
    <r>
      <rPr>
        <sz val="12"/>
        <rFont val="仿宋_GB2312"/>
        <charset val="134"/>
      </rPr>
      <t>新疆</t>
    </r>
    <r>
      <rPr>
        <sz val="12"/>
        <rFont val="宋体"/>
        <charset val="134"/>
      </rPr>
      <t>农业</t>
    </r>
    <r>
      <rPr>
        <sz val="12"/>
        <rFont val="仿宋_GB2312"/>
        <charset val="134"/>
      </rPr>
      <t>大</t>
    </r>
    <r>
      <rPr>
        <sz val="12"/>
        <rFont val="宋体"/>
        <charset val="134"/>
      </rPr>
      <t>学学</t>
    </r>
    <r>
      <rPr>
        <sz val="12"/>
        <rFont val="仿宋_GB2312"/>
        <charset val="134"/>
      </rPr>
      <t>生</t>
    </r>
    <r>
      <rPr>
        <sz val="12"/>
        <rFont val="宋体"/>
        <charset val="134"/>
      </rPr>
      <t>网络</t>
    </r>
    <r>
      <rPr>
        <sz val="12"/>
        <rFont val="仿宋_GB2312"/>
        <charset val="134"/>
      </rPr>
      <t>英</t>
    </r>
    <r>
      <rPr>
        <sz val="12"/>
        <rFont val="宋体"/>
        <charset val="134"/>
      </rPr>
      <t>语</t>
    </r>
    <r>
      <rPr>
        <sz val="12"/>
        <rFont val="仿宋_GB2312"/>
        <charset val="134"/>
      </rPr>
      <t>自主</t>
    </r>
    <r>
      <rPr>
        <sz val="12"/>
        <rFont val="宋体"/>
        <charset val="134"/>
      </rPr>
      <t>学习</t>
    </r>
    <r>
      <rPr>
        <sz val="12"/>
        <rFont val="仿宋_GB2312"/>
        <charset val="134"/>
      </rPr>
      <t>适</t>
    </r>
    <r>
      <rPr>
        <sz val="12"/>
        <rFont val="宋体"/>
        <charset val="134"/>
      </rPr>
      <t>应</t>
    </r>
    <r>
      <rPr>
        <sz val="12"/>
        <rFont val="仿宋_GB2312"/>
        <charset val="134"/>
      </rPr>
      <t>性</t>
    </r>
    <r>
      <rPr>
        <sz val="12"/>
        <rFont val="宋体"/>
        <charset val="134"/>
      </rPr>
      <t>研</t>
    </r>
    <r>
      <rPr>
        <sz val="12"/>
        <rFont val="仿宋_GB2312"/>
        <charset val="134"/>
      </rPr>
      <t>究</t>
    </r>
  </si>
  <si>
    <t>孙旭辉</t>
  </si>
  <si>
    <t>校级课题</t>
  </si>
  <si>
    <t>问题导向型教学模式(PBL)结合在线学习在大学英语教学中的实践研究
                          —以新疆农业大学为例</t>
  </si>
  <si>
    <t>跨文化视角下新疆英语新闻报道话语研究——以红山网和中国新疆网为例</t>
  </si>
  <si>
    <t>张金海</t>
  </si>
  <si>
    <t>未立项</t>
  </si>
  <si>
    <t xml:space="preserve">系统翻译论视角下新疆商铺名称翻译研究—以乌鲁木齐市为例       </t>
  </si>
  <si>
    <t>赵佳佳</t>
  </si>
  <si>
    <t>新疆旅游外宣资料的评价话语研究—以乌鲁木齐红山网英语报道“Travel（旅游）” 版块为例</t>
  </si>
  <si>
    <t>赵文</t>
  </si>
  <si>
    <t>“一带一路”战略下新疆外宣文本翻译与提升新疆软实力的有效性研究</t>
  </si>
  <si>
    <t>2015年自治区社科基金项目申请书</t>
  </si>
  <si>
    <t>2015年1月至2015年12月外国语学院科研工作汇总（补发）</t>
  </si>
  <si>
    <t>英语语音教学对于英语能力的重要性分析</t>
  </si>
  <si>
    <t>王婷</t>
  </si>
  <si>
    <t>英语教师</t>
  </si>
  <si>
    <t>2015年第20期</t>
  </si>
  <si>
    <t>无</t>
  </si>
  <si>
    <t>基于学习者需求分析的大学英语多元课程设置研究</t>
  </si>
  <si>
    <t>张建磊</t>
  </si>
  <si>
    <t>其他项目（校级课题）</t>
  </si>
  <si>
    <r>
      <rPr>
        <sz val="9"/>
        <color rgb="FF000000"/>
        <rFont val="宋体"/>
        <charset val="134"/>
      </rPr>
      <t>以学生为中心，有效衔接课前、课中与课后活动</t>
    </r>
    <r>
      <rPr>
        <sz val="9"/>
        <color rgb="FF000000"/>
        <rFont val="Times New Roman"/>
        <charset val="134"/>
      </rPr>
      <t>--</t>
    </r>
    <r>
      <rPr>
        <sz val="9"/>
        <color rgb="FF000000"/>
        <rFont val="宋体"/>
        <charset val="134"/>
      </rPr>
      <t>图志班大学英语课堂的翻转模式研究</t>
    </r>
  </si>
  <si>
    <t>翻转课堂项目建设（校级课题）</t>
  </si>
  <si>
    <r>
      <rPr>
        <sz val="9"/>
        <color rgb="FF000000"/>
        <rFont val="宋体"/>
        <charset val="134"/>
      </rPr>
      <t>翻转课堂在大学英语教学中的应用研究——以新疆农业大学</t>
    </r>
    <r>
      <rPr>
        <sz val="9"/>
        <color rgb="FF000000"/>
        <rFont val="Times New Roman"/>
        <charset val="134"/>
      </rPr>
      <t>2016</t>
    </r>
    <r>
      <rPr>
        <sz val="9"/>
        <color rgb="FF000000"/>
        <rFont val="宋体"/>
        <charset val="134"/>
      </rPr>
      <t>级新生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宋体"/>
        <charset val="134"/>
      </rPr>
      <t>班新视野大学英语</t>
    </r>
    <r>
      <rPr>
        <sz val="9"/>
        <color rgb="FF000000"/>
        <rFont val="Times New Roman"/>
        <charset val="134"/>
      </rPr>
      <t>I</t>
    </r>
    <r>
      <rPr>
        <sz val="9"/>
        <color rgb="FF000000"/>
        <rFont val="宋体"/>
        <charset val="134"/>
      </rPr>
      <t>课程为例</t>
    </r>
  </si>
  <si>
    <t>杨晓丽</t>
  </si>
  <si>
    <t>大学俄语翻转课堂教学模式实践研究</t>
  </si>
  <si>
    <t>大学英语混合式翻转课堂教学模式改革实践研究</t>
  </si>
  <si>
    <t>英语听力入门翻转课堂之听写</t>
  </si>
  <si>
    <t>翻转课堂下的综合英语教学研究</t>
  </si>
  <si>
    <t>陈玲</t>
  </si>
  <si>
    <t>少数民族基础英语教学创新团队基层组织建设</t>
  </si>
  <si>
    <t>热孜亚·马力克</t>
  </si>
  <si>
    <t>教学基层组织建设（校级课题）</t>
  </si>
  <si>
    <t>综合英语课程（含团队）建设</t>
  </si>
  <si>
    <t>唐彬</t>
  </si>
  <si>
    <t>汉英翻译课程（含团队）建设</t>
  </si>
  <si>
    <t>新疆农业大学俄语教学现状分析研究</t>
  </si>
  <si>
    <t>新疆农业大学非英语专业本科生学术英语能力及需求调查</t>
  </si>
  <si>
    <t>周川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</si>
</sst>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B0F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2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0"/>
  <sheetViews>
    <sheetView tabSelected="1" view="pageBreakPreview" zoomScaleNormal="100" zoomScaleSheetLayoutView="100" workbookViewId="0">
      <selection activeCell="E17" sqref="E17"/>
    </sheetView>
  </sheetViews>
  <sheetFormatPr defaultColWidth="9" defaultRowHeight="14.25" outlineLevelCol="7"/>
  <cols>
    <col min="1" max="1" width="5.625" style="3" customWidth="1"/>
    <col min="2" max="2" width="13.75" style="3" customWidth="1"/>
    <col min="3" max="3" width="49.75" style="3" customWidth="1"/>
    <col min="4" max="4" width="14.625" style="3" customWidth="1"/>
    <col min="5" max="5" width="26.25" style="3" customWidth="1"/>
    <col min="6" max="6" width="16" style="3" customWidth="1"/>
    <col min="7" max="7" width="23.75" style="3" customWidth="1"/>
    <col min="8" max="16384" width="9" style="3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10">
        <v>42249.4715277778</v>
      </c>
      <c r="G3" s="6">
        <v>0.085</v>
      </c>
      <c r="H3" s="6">
        <f>400+G3*600</f>
        <v>451</v>
      </c>
    </row>
    <row r="4" spans="1:8">
      <c r="A4" s="7">
        <v>2</v>
      </c>
      <c r="B4" s="7" t="s">
        <v>9</v>
      </c>
      <c r="C4" s="7" t="s">
        <v>13</v>
      </c>
      <c r="D4" s="7" t="s">
        <v>14</v>
      </c>
      <c r="E4" s="7" t="s">
        <v>15</v>
      </c>
      <c r="F4" s="11">
        <v>42040</v>
      </c>
      <c r="G4" s="7">
        <v>0.127</v>
      </c>
      <c r="H4" s="7">
        <f>400+G4*600</f>
        <v>476.2</v>
      </c>
    </row>
    <row r="5" spans="1:8">
      <c r="A5" s="7">
        <v>3</v>
      </c>
      <c r="B5" s="7" t="s">
        <v>9</v>
      </c>
      <c r="C5" s="7" t="s">
        <v>16</v>
      </c>
      <c r="D5" s="7" t="s">
        <v>17</v>
      </c>
      <c r="E5" s="7" t="s">
        <v>18</v>
      </c>
      <c r="F5" s="11">
        <v>42034</v>
      </c>
      <c r="G5" s="7">
        <v>0.139</v>
      </c>
      <c r="H5" s="7">
        <f t="shared" ref="H5:H14" si="0">400+G5*600</f>
        <v>483.4</v>
      </c>
    </row>
    <row r="6" spans="1:8">
      <c r="A6" s="6">
        <v>4</v>
      </c>
      <c r="B6" s="7" t="s">
        <v>9</v>
      </c>
      <c r="C6" s="7" t="s">
        <v>19</v>
      </c>
      <c r="D6" s="7" t="s">
        <v>20</v>
      </c>
      <c r="E6" s="7" t="s">
        <v>21</v>
      </c>
      <c r="F6" s="11">
        <v>42119</v>
      </c>
      <c r="G6" s="7">
        <v>0.229</v>
      </c>
      <c r="H6" s="7">
        <f t="shared" si="0"/>
        <v>537.4</v>
      </c>
    </row>
    <row r="7" spans="1:8">
      <c r="A7" s="7">
        <v>5</v>
      </c>
      <c r="B7" s="7" t="s">
        <v>9</v>
      </c>
      <c r="C7" s="7" t="s">
        <v>22</v>
      </c>
      <c r="D7" s="7" t="s">
        <v>23</v>
      </c>
      <c r="E7" s="7" t="s">
        <v>24</v>
      </c>
      <c r="F7" s="11">
        <v>42074</v>
      </c>
      <c r="G7" s="7">
        <v>0.114</v>
      </c>
      <c r="H7" s="7">
        <f t="shared" si="0"/>
        <v>468.4</v>
      </c>
    </row>
    <row r="8" spans="1:8">
      <c r="A8" s="7">
        <v>6</v>
      </c>
      <c r="B8" s="7" t="s">
        <v>9</v>
      </c>
      <c r="C8" s="7" t="s">
        <v>25</v>
      </c>
      <c r="D8" s="7" t="s">
        <v>26</v>
      </c>
      <c r="E8" s="7" t="s">
        <v>24</v>
      </c>
      <c r="F8" s="11">
        <v>42176</v>
      </c>
      <c r="G8" s="7">
        <v>0.114</v>
      </c>
      <c r="H8" s="7">
        <f t="shared" si="0"/>
        <v>468.4</v>
      </c>
    </row>
    <row r="9" spans="1:8">
      <c r="A9" s="6">
        <v>7</v>
      </c>
      <c r="B9" s="7" t="s">
        <v>9</v>
      </c>
      <c r="C9" s="7" t="s">
        <v>27</v>
      </c>
      <c r="D9" s="7" t="s">
        <v>28</v>
      </c>
      <c r="E9" s="7" t="s">
        <v>29</v>
      </c>
      <c r="F9" s="11">
        <v>42139</v>
      </c>
      <c r="G9" s="7">
        <v>0.409</v>
      </c>
      <c r="H9" s="7">
        <f t="shared" si="0"/>
        <v>645.4</v>
      </c>
    </row>
    <row r="10" spans="1:8">
      <c r="A10" s="7">
        <v>8</v>
      </c>
      <c r="B10" s="7" t="s">
        <v>9</v>
      </c>
      <c r="C10" s="7" t="s">
        <v>30</v>
      </c>
      <c r="D10" s="7" t="s">
        <v>31</v>
      </c>
      <c r="E10" s="7" t="s">
        <v>32</v>
      </c>
      <c r="F10" s="11">
        <v>42231</v>
      </c>
      <c r="G10" s="7">
        <v>0.226</v>
      </c>
      <c r="H10" s="7">
        <f t="shared" si="0"/>
        <v>535.6</v>
      </c>
    </row>
    <row r="11" spans="1:8">
      <c r="A11" s="7">
        <v>9</v>
      </c>
      <c r="B11" s="7" t="s">
        <v>9</v>
      </c>
      <c r="C11" s="7" t="s">
        <v>10</v>
      </c>
      <c r="D11" s="7" t="s">
        <v>11</v>
      </c>
      <c r="E11" s="7" t="s">
        <v>12</v>
      </c>
      <c r="F11" s="11">
        <v>42242</v>
      </c>
      <c r="G11" s="7">
        <v>0.085</v>
      </c>
      <c r="H11" s="7">
        <f t="shared" si="0"/>
        <v>451</v>
      </c>
    </row>
    <row r="12" spans="1:8">
      <c r="A12" s="6">
        <v>10</v>
      </c>
      <c r="B12" s="7" t="s">
        <v>9</v>
      </c>
      <c r="C12" s="7" t="s">
        <v>33</v>
      </c>
      <c r="D12" s="7" t="s">
        <v>34</v>
      </c>
      <c r="E12" s="7" t="s">
        <v>35</v>
      </c>
      <c r="F12" s="11">
        <v>42170</v>
      </c>
      <c r="G12" s="7">
        <v>0.163</v>
      </c>
      <c r="H12" s="7">
        <f t="shared" si="0"/>
        <v>497.8</v>
      </c>
    </row>
    <row r="13" spans="1:8">
      <c r="A13" s="7">
        <v>11</v>
      </c>
      <c r="B13" s="7" t="s">
        <v>9</v>
      </c>
      <c r="C13" s="7" t="s">
        <v>36</v>
      </c>
      <c r="D13" s="7" t="s">
        <v>37</v>
      </c>
      <c r="E13" s="7" t="s">
        <v>38</v>
      </c>
      <c r="F13" s="11">
        <v>42292</v>
      </c>
      <c r="G13" s="7">
        <v>0.114</v>
      </c>
      <c r="H13" s="7">
        <f t="shared" si="0"/>
        <v>468.4</v>
      </c>
    </row>
    <row r="14" spans="1:8">
      <c r="A14" s="7">
        <v>12</v>
      </c>
      <c r="B14" s="7" t="s">
        <v>9</v>
      </c>
      <c r="C14" s="7" t="s">
        <v>39</v>
      </c>
      <c r="D14" s="7" t="s">
        <v>31</v>
      </c>
      <c r="E14" s="7" t="s">
        <v>40</v>
      </c>
      <c r="F14" s="11">
        <v>42190</v>
      </c>
      <c r="G14" s="7">
        <v>0.1</v>
      </c>
      <c r="H14" s="7">
        <f t="shared" si="0"/>
        <v>460</v>
      </c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>
        <v>13</v>
      </c>
      <c r="B16" s="7" t="s">
        <v>41</v>
      </c>
      <c r="C16" s="7" t="s">
        <v>42</v>
      </c>
      <c r="D16" s="7" t="s">
        <v>43</v>
      </c>
      <c r="E16" s="7" t="s">
        <v>44</v>
      </c>
      <c r="F16" s="7">
        <v>2015.8</v>
      </c>
      <c r="G16" s="7">
        <v>80000</v>
      </c>
      <c r="H16" s="7">
        <f t="shared" ref="H16:H19" si="1">G16*5%</f>
        <v>4000</v>
      </c>
    </row>
    <row r="17" spans="1:8">
      <c r="A17" s="7">
        <v>14</v>
      </c>
      <c r="B17" s="7" t="s">
        <v>41</v>
      </c>
      <c r="C17" s="7" t="s">
        <v>45</v>
      </c>
      <c r="D17" s="7" t="s">
        <v>46</v>
      </c>
      <c r="E17" s="7" t="s">
        <v>47</v>
      </c>
      <c r="F17" s="7">
        <v>2015.8</v>
      </c>
      <c r="G17" s="7">
        <v>60000</v>
      </c>
      <c r="H17" s="7">
        <f t="shared" si="1"/>
        <v>3000</v>
      </c>
    </row>
    <row r="18" spans="1:8">
      <c r="A18" s="7">
        <v>15</v>
      </c>
      <c r="B18" s="7" t="s">
        <v>41</v>
      </c>
      <c r="C18" s="7" t="s">
        <v>48</v>
      </c>
      <c r="D18" s="7" t="s">
        <v>49</v>
      </c>
      <c r="E18" s="7" t="s">
        <v>50</v>
      </c>
      <c r="F18" s="7">
        <v>2015.8</v>
      </c>
      <c r="G18" s="7">
        <v>20000</v>
      </c>
      <c r="H18" s="7">
        <f t="shared" si="1"/>
        <v>1000</v>
      </c>
    </row>
    <row r="19" ht="15.75" spans="1:8">
      <c r="A19" s="7">
        <v>16</v>
      </c>
      <c r="B19" s="7" t="s">
        <v>41</v>
      </c>
      <c r="C19" s="7" t="s">
        <v>51</v>
      </c>
      <c r="D19" s="7" t="s">
        <v>52</v>
      </c>
      <c r="E19" s="7" t="s">
        <v>47</v>
      </c>
      <c r="F19" s="7">
        <v>2015.8</v>
      </c>
      <c r="G19" s="7">
        <v>20000</v>
      </c>
      <c r="H19" s="7">
        <f t="shared" si="1"/>
        <v>1000</v>
      </c>
    </row>
    <row r="20" ht="28.5" spans="1:8">
      <c r="A20" s="7">
        <v>17</v>
      </c>
      <c r="B20" s="7" t="s">
        <v>41</v>
      </c>
      <c r="C20" s="12" t="s">
        <v>53</v>
      </c>
      <c r="D20" s="7" t="s">
        <v>54</v>
      </c>
      <c r="E20" s="7" t="s">
        <v>55</v>
      </c>
      <c r="F20" s="7">
        <v>2015.6</v>
      </c>
      <c r="G20" s="7">
        <v>3000</v>
      </c>
      <c r="H20" s="7">
        <v>150</v>
      </c>
    </row>
    <row r="21" spans="1:8">
      <c r="A21" s="7">
        <v>18</v>
      </c>
      <c r="B21" s="7" t="s">
        <v>56</v>
      </c>
      <c r="C21" s="7" t="s">
        <v>57</v>
      </c>
      <c r="D21" s="7" t="s">
        <v>58</v>
      </c>
      <c r="E21" s="7" t="s">
        <v>59</v>
      </c>
      <c r="F21" s="7">
        <v>2015.1</v>
      </c>
      <c r="G21" s="7">
        <v>3000</v>
      </c>
      <c r="H21" s="7">
        <v>150</v>
      </c>
    </row>
    <row r="22" spans="1:8">
      <c r="A22" s="7">
        <v>19</v>
      </c>
      <c r="B22" s="7" t="s">
        <v>56</v>
      </c>
      <c r="C22" s="7" t="s">
        <v>60</v>
      </c>
      <c r="D22" s="7" t="s">
        <v>54</v>
      </c>
      <c r="E22" s="7" t="s">
        <v>59</v>
      </c>
      <c r="F22" s="7">
        <v>2015.1</v>
      </c>
      <c r="G22" s="7">
        <v>1500</v>
      </c>
      <c r="H22" s="7">
        <v>75</v>
      </c>
    </row>
    <row r="23" spans="1:8">
      <c r="A23" s="7">
        <v>20</v>
      </c>
      <c r="B23" s="7" t="s">
        <v>41</v>
      </c>
      <c r="C23" s="7" t="s">
        <v>61</v>
      </c>
      <c r="D23" s="7" t="s">
        <v>62</v>
      </c>
      <c r="E23" s="7" t="s">
        <v>50</v>
      </c>
      <c r="F23" s="7">
        <v>2015.7</v>
      </c>
      <c r="G23" s="7" t="s">
        <v>63</v>
      </c>
      <c r="H23" s="7">
        <v>100</v>
      </c>
    </row>
    <row r="24" spans="1:8">
      <c r="A24" s="7">
        <v>21</v>
      </c>
      <c r="B24" s="7" t="s">
        <v>41</v>
      </c>
      <c r="C24" s="7" t="s">
        <v>64</v>
      </c>
      <c r="D24" s="7" t="s">
        <v>65</v>
      </c>
      <c r="E24" s="7" t="s">
        <v>50</v>
      </c>
      <c r="F24" s="7">
        <v>2015.7</v>
      </c>
      <c r="G24" s="7" t="s">
        <v>63</v>
      </c>
      <c r="H24" s="7">
        <v>100</v>
      </c>
    </row>
    <row r="25" spans="1:8">
      <c r="A25" s="7">
        <v>22</v>
      </c>
      <c r="B25" s="7" t="s">
        <v>41</v>
      </c>
      <c r="C25" s="7" t="s">
        <v>66</v>
      </c>
      <c r="D25" s="7" t="s">
        <v>67</v>
      </c>
      <c r="E25" s="7" t="s">
        <v>50</v>
      </c>
      <c r="F25" s="7">
        <v>2015.6</v>
      </c>
      <c r="G25" s="7" t="s">
        <v>63</v>
      </c>
      <c r="H25" s="7">
        <v>100</v>
      </c>
    </row>
    <row r="26" spans="1:8">
      <c r="A26" s="7">
        <v>23</v>
      </c>
      <c r="B26" s="7" t="s">
        <v>41</v>
      </c>
      <c r="C26" s="7" t="s">
        <v>68</v>
      </c>
      <c r="D26" s="7" t="s">
        <v>54</v>
      </c>
      <c r="E26" s="7" t="s">
        <v>69</v>
      </c>
      <c r="F26" s="7">
        <v>2015.9</v>
      </c>
      <c r="G26" s="7" t="s">
        <v>63</v>
      </c>
      <c r="H26" s="7">
        <v>150</v>
      </c>
    </row>
    <row r="27" spans="1:8">
      <c r="A27" s="7"/>
      <c r="B27" s="7"/>
      <c r="C27" s="7"/>
      <c r="D27" s="7"/>
      <c r="E27" s="7"/>
      <c r="F27" s="7"/>
      <c r="G27" s="7"/>
      <c r="H27" s="13">
        <f>SUM(H3:H26)</f>
        <v>15768</v>
      </c>
    </row>
    <row r="28" ht="25.5" spans="1:8">
      <c r="A28" s="4" t="s">
        <v>70</v>
      </c>
      <c r="B28" s="4"/>
      <c r="C28" s="4"/>
      <c r="D28" s="4"/>
      <c r="E28" s="4"/>
      <c r="F28" s="4"/>
      <c r="G28" s="4"/>
      <c r="H28" s="4"/>
    </row>
    <row r="29" spans="1:8">
      <c r="A29" s="5" t="s">
        <v>1</v>
      </c>
      <c r="B29" s="5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</row>
    <row r="30" spans="1:8">
      <c r="A30" s="6">
        <v>1</v>
      </c>
      <c r="B30" s="6" t="s">
        <v>9</v>
      </c>
      <c r="C30" s="7" t="s">
        <v>71</v>
      </c>
      <c r="D30" s="8" t="s">
        <v>72</v>
      </c>
      <c r="E30" s="9" t="s">
        <v>73</v>
      </c>
      <c r="F30" s="10" t="s">
        <v>74</v>
      </c>
      <c r="G30" s="6" t="s">
        <v>75</v>
      </c>
      <c r="H30" s="6">
        <v>400</v>
      </c>
    </row>
    <row r="31" spans="1:8">
      <c r="A31"/>
      <c r="B31"/>
      <c r="C31"/>
      <c r="D31"/>
      <c r="E31"/>
      <c r="F31"/>
      <c r="G31"/>
      <c r="H31"/>
    </row>
    <row r="32" spans="1:8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</sheetData>
  <mergeCells count="2">
    <mergeCell ref="A1:H1"/>
    <mergeCell ref="A28:H28"/>
  </mergeCells>
  <pageMargins left="0.75" right="0.75" top="1" bottom="1" header="0.511805555555556" footer="0.511805555555556"/>
  <pageSetup paperSize="9" scale="76" orientation="landscape"/>
  <headerFooter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C20" sqref="C20"/>
    </sheetView>
  </sheetViews>
  <sheetFormatPr defaultColWidth="9" defaultRowHeight="14.25" outlineLevelCol="7"/>
  <cols>
    <col min="1" max="1" width="3.375" customWidth="1"/>
    <col min="2" max="2" width="13.75" customWidth="1"/>
    <col min="3" max="3" width="73.625" customWidth="1"/>
    <col min="4" max="4" width="12.125" customWidth="1"/>
    <col min="5" max="5" width="31.5" customWidth="1"/>
  </cols>
  <sheetData>
    <row r="1" spans="1:8">
      <c r="A1" s="1">
        <v>26</v>
      </c>
      <c r="B1" s="1" t="s">
        <v>56</v>
      </c>
      <c r="C1" s="2" t="s">
        <v>76</v>
      </c>
      <c r="D1" s="2" t="s">
        <v>77</v>
      </c>
      <c r="E1" s="1" t="s">
        <v>78</v>
      </c>
      <c r="F1" s="1">
        <v>2015.12</v>
      </c>
      <c r="G1" s="1">
        <v>4000</v>
      </c>
      <c r="H1" s="1">
        <f t="shared" ref="H1:H12" si="0">G1*5%</f>
        <v>200</v>
      </c>
    </row>
    <row r="2" spans="1:8">
      <c r="A2" s="1">
        <v>27</v>
      </c>
      <c r="B2" s="1" t="s">
        <v>56</v>
      </c>
      <c r="C2" s="2" t="s">
        <v>79</v>
      </c>
      <c r="D2" s="2" t="s">
        <v>67</v>
      </c>
      <c r="E2" s="1" t="s">
        <v>80</v>
      </c>
      <c r="F2" s="1">
        <v>2015.12</v>
      </c>
      <c r="G2" s="1">
        <v>4000</v>
      </c>
      <c r="H2" s="1">
        <f t="shared" si="0"/>
        <v>200</v>
      </c>
    </row>
    <row r="3" spans="1:8">
      <c r="A3" s="1">
        <v>28</v>
      </c>
      <c r="B3" s="1" t="s">
        <v>56</v>
      </c>
      <c r="C3" s="2" t="s">
        <v>81</v>
      </c>
      <c r="D3" s="2" t="s">
        <v>82</v>
      </c>
      <c r="E3" s="1" t="s">
        <v>80</v>
      </c>
      <c r="F3" s="1">
        <v>2015.12</v>
      </c>
      <c r="G3" s="1">
        <v>4000</v>
      </c>
      <c r="H3" s="1">
        <f t="shared" si="0"/>
        <v>200</v>
      </c>
    </row>
    <row r="4" spans="1:8">
      <c r="A4" s="1">
        <v>29</v>
      </c>
      <c r="B4" s="1" t="s">
        <v>56</v>
      </c>
      <c r="C4" s="2" t="s">
        <v>83</v>
      </c>
      <c r="D4" s="2" t="s">
        <v>49</v>
      </c>
      <c r="E4" s="1" t="s">
        <v>80</v>
      </c>
      <c r="F4" s="1">
        <v>2015.12</v>
      </c>
      <c r="G4" s="1">
        <v>4000</v>
      </c>
      <c r="H4" s="1">
        <f t="shared" si="0"/>
        <v>200</v>
      </c>
    </row>
    <row r="5" spans="1:8">
      <c r="A5" s="1">
        <v>30</v>
      </c>
      <c r="B5" s="1" t="s">
        <v>56</v>
      </c>
      <c r="C5" s="2" t="s">
        <v>84</v>
      </c>
      <c r="D5" s="2" t="s">
        <v>54</v>
      </c>
      <c r="E5" s="1" t="s">
        <v>80</v>
      </c>
      <c r="F5" s="1">
        <v>2015.12</v>
      </c>
      <c r="G5" s="1">
        <v>4000</v>
      </c>
      <c r="H5" s="1">
        <f t="shared" si="0"/>
        <v>200</v>
      </c>
    </row>
    <row r="6" spans="1:8">
      <c r="A6" s="1">
        <v>31</v>
      </c>
      <c r="B6" s="1" t="s">
        <v>56</v>
      </c>
      <c r="C6" s="2" t="s">
        <v>85</v>
      </c>
      <c r="D6" s="2" t="s">
        <v>62</v>
      </c>
      <c r="E6" s="1" t="s">
        <v>80</v>
      </c>
      <c r="F6" s="1">
        <v>2015.12</v>
      </c>
      <c r="G6" s="1">
        <v>4000</v>
      </c>
      <c r="H6" s="1">
        <f t="shared" si="0"/>
        <v>200</v>
      </c>
    </row>
    <row r="7" spans="1:8">
      <c r="A7" s="1">
        <v>32</v>
      </c>
      <c r="B7" s="1" t="s">
        <v>56</v>
      </c>
      <c r="C7" s="2" t="s">
        <v>86</v>
      </c>
      <c r="D7" s="2" t="s">
        <v>87</v>
      </c>
      <c r="E7" s="1" t="s">
        <v>80</v>
      </c>
      <c r="F7" s="1">
        <v>2015.12</v>
      </c>
      <c r="G7" s="1">
        <v>4000</v>
      </c>
      <c r="H7" s="1">
        <f t="shared" si="0"/>
        <v>200</v>
      </c>
    </row>
    <row r="8" spans="1:8">
      <c r="A8" s="1">
        <v>33</v>
      </c>
      <c r="B8" s="1" t="s">
        <v>56</v>
      </c>
      <c r="C8" s="2" t="s">
        <v>88</v>
      </c>
      <c r="D8" s="2" t="s">
        <v>89</v>
      </c>
      <c r="E8" s="1" t="s">
        <v>90</v>
      </c>
      <c r="F8" s="1">
        <v>2015.12</v>
      </c>
      <c r="G8" s="1">
        <v>3000</v>
      </c>
      <c r="H8" s="1">
        <f t="shared" si="0"/>
        <v>150</v>
      </c>
    </row>
    <row r="9" spans="1:8">
      <c r="A9" s="1">
        <v>34</v>
      </c>
      <c r="B9" s="1" t="s">
        <v>56</v>
      </c>
      <c r="C9" s="2" t="s">
        <v>91</v>
      </c>
      <c r="D9" s="2" t="s">
        <v>92</v>
      </c>
      <c r="E9" s="1" t="s">
        <v>90</v>
      </c>
      <c r="F9" s="1">
        <v>2015.12</v>
      </c>
      <c r="G9" s="1">
        <v>3000</v>
      </c>
      <c r="H9" s="1">
        <f t="shared" si="0"/>
        <v>150</v>
      </c>
    </row>
    <row r="10" spans="1:8">
      <c r="A10" s="1">
        <v>35</v>
      </c>
      <c r="B10" s="1" t="s">
        <v>56</v>
      </c>
      <c r="C10" s="2" t="s">
        <v>93</v>
      </c>
      <c r="D10" s="2" t="s">
        <v>65</v>
      </c>
      <c r="E10" s="1" t="s">
        <v>90</v>
      </c>
      <c r="F10" s="1">
        <v>2015.12</v>
      </c>
      <c r="G10" s="1">
        <v>3000</v>
      </c>
      <c r="H10" s="1">
        <f t="shared" si="0"/>
        <v>150</v>
      </c>
    </row>
    <row r="11" spans="1:8">
      <c r="A11" s="1">
        <v>36</v>
      </c>
      <c r="B11" s="1" t="s">
        <v>56</v>
      </c>
      <c r="C11" s="2" t="s">
        <v>94</v>
      </c>
      <c r="D11" s="2" t="s">
        <v>49</v>
      </c>
      <c r="E11" s="1" t="s">
        <v>78</v>
      </c>
      <c r="F11" s="1">
        <v>2015.12</v>
      </c>
      <c r="G11" s="1">
        <v>2000</v>
      </c>
      <c r="H11" s="1">
        <f t="shared" si="0"/>
        <v>100</v>
      </c>
    </row>
    <row r="12" spans="1:8">
      <c r="A12" s="1">
        <v>37</v>
      </c>
      <c r="B12" s="1" t="s">
        <v>56</v>
      </c>
      <c r="C12" s="2" t="s">
        <v>95</v>
      </c>
      <c r="D12" s="2" t="s">
        <v>96</v>
      </c>
      <c r="E12" s="1" t="s">
        <v>78</v>
      </c>
      <c r="F12" s="1">
        <v>2015.12</v>
      </c>
      <c r="G12" s="1">
        <v>3000</v>
      </c>
      <c r="H12" s="1">
        <f t="shared" si="0"/>
        <v>150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2015年</vt:lpstr>
      <vt:lpstr>2016年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SkyUN.Org</cp:lastModifiedBy>
  <dcterms:created xsi:type="dcterms:W3CDTF">2016-01-05T09:04:00Z</dcterms:created>
  <dcterms:modified xsi:type="dcterms:W3CDTF">2016-05-31T03:34:49Z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